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zał. 4" sheetId="1" r:id="rId1"/>
    <sheet name="Arkusz2" sheetId="2" r:id="rId2"/>
    <sheet name="Arkusz3" sheetId="3" r:id="rId3"/>
  </sheets>
  <definedNames>
    <definedName name="_xlnm.Print_Area" localSheetId="0">'zał. 4'!$A$1:$M$64</definedName>
  </definedNames>
  <calcPr fullCalcOnLoad="1"/>
</workbook>
</file>

<file path=xl/sharedStrings.xml><?xml version="1.0" encoding="utf-8"?>
<sst xmlns="http://schemas.openxmlformats.org/spreadsheetml/2006/main" count="109" uniqueCount="52">
  <si>
    <t>Dział</t>
  </si>
  <si>
    <t>Rozdział</t>
  </si>
  <si>
    <t>Lp.</t>
  </si>
  <si>
    <t>Jednostka organizacyjna realizująca program lub koordynująca wykonanie programu</t>
  </si>
  <si>
    <t>DZIAŁ 600 - TRANSPORT I ŁĄCZNOŚĆ</t>
  </si>
  <si>
    <t>DZIAŁ 926 - KULTURA FIZYCZNA I SPORT</t>
  </si>
  <si>
    <t>Gmina Kołobrzeg</t>
  </si>
  <si>
    <t>2010 r.</t>
  </si>
  <si>
    <t>DZIAŁ 750 - ADMINISTRACJA PUBLICZNA</t>
  </si>
  <si>
    <t>kredyty, pożyczki i obligacje</t>
  </si>
  <si>
    <t>Okres realizacji</t>
  </si>
  <si>
    <t xml:space="preserve">Nazwa zadania inwestycyjnego </t>
  </si>
  <si>
    <t>Budowa Centrum Sportu i Rekreacji w Dźwirzynie</t>
  </si>
  <si>
    <t>Źródła finansowania</t>
  </si>
  <si>
    <t>OGÓŁEM</t>
  </si>
  <si>
    <t>OGÓŁEM:</t>
  </si>
  <si>
    <t>środki JST</t>
  </si>
  <si>
    <t>inne środki</t>
  </si>
  <si>
    <t>Łączne koszty finansowe          (w zł)</t>
  </si>
  <si>
    <t>§</t>
  </si>
  <si>
    <t>Budowa Urzędu Gminy</t>
  </si>
  <si>
    <t>2011 r.</t>
  </si>
  <si>
    <t xml:space="preserve">2007 - 2010 </t>
  </si>
  <si>
    <t xml:space="preserve">Budowa  dróg gminnych </t>
  </si>
  <si>
    <t xml:space="preserve">Budowa ul. Bałtyckiej w Grzybowie  </t>
  </si>
  <si>
    <t>2010-2012</t>
  </si>
  <si>
    <t>2007-2011</t>
  </si>
  <si>
    <t>Przebudowa drogi nr 0152Z Mrzeżyno-Dźwirzyno-Kołobrzeg, na odcinku od km 3+285 w m. Dźwirzyno do skrzyżowania z drogą wojewódzką nr 109 w m. Mrzeżyno wraz z przebudową mostu nad kanałem Resko</t>
  </si>
  <si>
    <t>Powiat Kołobrzeg</t>
  </si>
  <si>
    <t>2008 - 2012</t>
  </si>
  <si>
    <t>Przebudowa ul. Piastowskiej i Hanki Sawickiej w Dźwirzynie</t>
  </si>
  <si>
    <t>2009-2010</t>
  </si>
  <si>
    <t>Budowa chodnika przy drodze powiatowej Niekanin - Pustary</t>
  </si>
  <si>
    <t>2008 - 2010</t>
  </si>
  <si>
    <t>Przebudowa drogi gminnej Grzybowo - Korzystno etap II</t>
  </si>
  <si>
    <t>LIMITY WYDATKÓW NA WIELOLETNIE PROGRAMY INWESTYCYJNE W LATACH  2010 I KOLEJNYCH</t>
  </si>
  <si>
    <t>2012 r.</t>
  </si>
  <si>
    <t>po roku 2012</t>
  </si>
  <si>
    <t>2011 - 2013</t>
  </si>
  <si>
    <t>2007 - 2010</t>
  </si>
  <si>
    <t xml:space="preserve">2008 - 2010 </t>
  </si>
  <si>
    <t>Planowane wydatki</t>
  </si>
  <si>
    <t>DZIAŁ 900 - GOSPODARKA KOMUNALNA I OCHRONA ŚRODOWISKA</t>
  </si>
  <si>
    <t xml:space="preserve">Budowa oświetlenia drogowego </t>
  </si>
  <si>
    <t xml:space="preserve">Kształtowanie przestrzeni publicznej wokół zabytkowego kościoła  w centrum wsi Sarbia </t>
  </si>
  <si>
    <t>Budowa ścieżki rowerowej Ustronie Morskie – Kołobrzeg - Dźwirzyno oraz Miasto Barth w ramach międzynarodowej nadmorskiej trasy rowerowej nr 10 : odcinek Kołobrzeg - Dźwirzyno</t>
  </si>
  <si>
    <t>6058, 6059</t>
  </si>
  <si>
    <t>6050, 6659</t>
  </si>
  <si>
    <t>Budowa i zagospodarowanie ścieżek rowerowych na terenie Dorzecza Parsęty - budowa ścieżki rowerowej na odcinku od granicy Gmin Siemyśl - Kołobrzeg do drogi wojewódzkiej nr 102 o długości ok. 1171 mb.</t>
  </si>
  <si>
    <t>DZIAŁ 630 - TURYSTYKA</t>
  </si>
  <si>
    <t>6050,6057,6059</t>
  </si>
  <si>
    <t>Załącznik nr 5                                                               do Uchwały Nr  XLVII/311/10                                      Rady Gminy Kołobrzeg                                                         z dnia  31 maja 2010 roku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</si>
</sst>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sz val="12"/>
      <name val="Arial CE"/>
      <family val="0"/>
    </font>
    <font>
      <b/>
      <sz val="20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6"/>
      <name val="Arial CE"/>
      <family val="0"/>
    </font>
    <font>
      <sz val="16"/>
      <color indexed="10"/>
      <name val="Arial"/>
      <family val="2"/>
    </font>
    <font>
      <i/>
      <sz val="12"/>
      <name val="Arial"/>
      <family val="2"/>
    </font>
    <font>
      <sz val="16"/>
      <color indexed="8"/>
      <name val="Arial"/>
      <family val="2"/>
    </font>
    <font>
      <sz val="14"/>
      <name val="Arial CE"/>
      <family val="0"/>
    </font>
    <font>
      <sz val="14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gray0625">
        <fgColor indexed="22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5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3" fontId="9" fillId="0" borderId="11" xfId="0" applyNumberFormat="1" applyFont="1" applyBorder="1" applyAlignment="1">
      <alignment wrapText="1"/>
    </xf>
    <xf numFmtId="0" fontId="9" fillId="0" borderId="12" xfId="0" applyFont="1" applyBorder="1" applyAlignment="1">
      <alignment wrapText="1"/>
    </xf>
    <xf numFmtId="3" fontId="9" fillId="0" borderId="13" xfId="0" applyNumberFormat="1" applyFont="1" applyBorder="1" applyAlignment="1">
      <alignment wrapText="1"/>
    </xf>
    <xf numFmtId="0" fontId="9" fillId="0" borderId="14" xfId="0" applyFont="1" applyBorder="1" applyAlignment="1">
      <alignment wrapText="1"/>
    </xf>
    <xf numFmtId="3" fontId="9" fillId="0" borderId="15" xfId="0" applyNumberFormat="1" applyFont="1" applyBorder="1" applyAlignment="1">
      <alignment wrapText="1"/>
    </xf>
    <xf numFmtId="0" fontId="9" fillId="0" borderId="16" xfId="0" applyFont="1" applyBorder="1" applyAlignment="1">
      <alignment wrapText="1"/>
    </xf>
    <xf numFmtId="0" fontId="9" fillId="0" borderId="17" xfId="0" applyFont="1" applyBorder="1" applyAlignment="1">
      <alignment wrapText="1"/>
    </xf>
    <xf numFmtId="0" fontId="8" fillId="0" borderId="18" xfId="0" applyFont="1" applyBorder="1" applyAlignment="1">
      <alignment horizontal="center" wrapText="1"/>
    </xf>
    <xf numFmtId="3" fontId="8" fillId="0" borderId="19" xfId="0" applyNumberFormat="1" applyFont="1" applyBorder="1" applyAlignment="1">
      <alignment wrapText="1"/>
    </xf>
    <xf numFmtId="0" fontId="9" fillId="0" borderId="20" xfId="0" applyFont="1" applyBorder="1" applyAlignment="1">
      <alignment wrapText="1"/>
    </xf>
    <xf numFmtId="0" fontId="9" fillId="0" borderId="21" xfId="0" applyFont="1" applyBorder="1" applyAlignment="1">
      <alignment wrapText="1"/>
    </xf>
    <xf numFmtId="3" fontId="11" fillId="0" borderId="13" xfId="0" applyNumberFormat="1" applyFont="1" applyBorder="1" applyAlignment="1">
      <alignment wrapText="1"/>
    </xf>
    <xf numFmtId="3" fontId="11" fillId="0" borderId="15" xfId="0" applyNumberFormat="1" applyFont="1" applyBorder="1" applyAlignment="1">
      <alignment wrapText="1"/>
    </xf>
    <xf numFmtId="0" fontId="12" fillId="0" borderId="19" xfId="0" applyFont="1" applyBorder="1" applyAlignment="1">
      <alignment horizontal="center" wrapText="1"/>
    </xf>
    <xf numFmtId="3" fontId="13" fillId="0" borderId="11" xfId="0" applyNumberFormat="1" applyFont="1" applyBorder="1" applyAlignment="1">
      <alignment wrapText="1"/>
    </xf>
    <xf numFmtId="3" fontId="13" fillId="0" borderId="13" xfId="0" applyNumberFormat="1" applyFont="1" applyBorder="1" applyAlignment="1">
      <alignment wrapText="1"/>
    </xf>
    <xf numFmtId="3" fontId="13" fillId="0" borderId="15" xfId="0" applyNumberFormat="1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0" fillId="0" borderId="0" xfId="0" applyAlignment="1">
      <alignment/>
    </xf>
    <xf numFmtId="3" fontId="11" fillId="0" borderId="11" xfId="0" applyNumberFormat="1" applyFont="1" applyBorder="1" applyAlignment="1">
      <alignment wrapText="1"/>
    </xf>
    <xf numFmtId="3" fontId="8" fillId="33" borderId="11" xfId="0" applyNumberFormat="1" applyFont="1" applyFill="1" applyBorder="1" applyAlignment="1">
      <alignment wrapText="1"/>
    </xf>
    <xf numFmtId="3" fontId="9" fillId="33" borderId="13" xfId="0" applyNumberFormat="1" applyFont="1" applyFill="1" applyBorder="1" applyAlignment="1">
      <alignment wrapText="1"/>
    </xf>
    <xf numFmtId="3" fontId="9" fillId="33" borderId="15" xfId="0" applyNumberFormat="1" applyFont="1" applyFill="1" applyBorder="1" applyAlignment="1">
      <alignment wrapText="1"/>
    </xf>
    <xf numFmtId="3" fontId="8" fillId="33" borderId="11" xfId="0" applyNumberFormat="1" applyFont="1" applyFill="1" applyBorder="1" applyAlignment="1">
      <alignment wrapText="1"/>
    </xf>
    <xf numFmtId="3" fontId="9" fillId="33" borderId="13" xfId="0" applyNumberFormat="1" applyFont="1" applyFill="1" applyBorder="1" applyAlignment="1">
      <alignment wrapText="1"/>
    </xf>
    <xf numFmtId="3" fontId="9" fillId="33" borderId="15" xfId="0" applyNumberFormat="1" applyFont="1" applyFill="1" applyBorder="1" applyAlignment="1">
      <alignment wrapText="1"/>
    </xf>
    <xf numFmtId="3" fontId="0" fillId="0" borderId="0" xfId="0" applyNumberFormat="1" applyAlignment="1">
      <alignment/>
    </xf>
    <xf numFmtId="0" fontId="9" fillId="0" borderId="10" xfId="0" applyFont="1" applyBorder="1" applyAlignment="1">
      <alignment wrapText="1"/>
    </xf>
    <xf numFmtId="0" fontId="9" fillId="0" borderId="10" xfId="0" applyFont="1" applyBorder="1" applyAlignment="1">
      <alignment horizontal="right" wrapText="1"/>
    </xf>
    <xf numFmtId="3" fontId="9" fillId="0" borderId="10" xfId="0" applyNumberFormat="1" applyFont="1" applyBorder="1" applyAlignment="1">
      <alignment wrapText="1"/>
    </xf>
    <xf numFmtId="0" fontId="9" fillId="0" borderId="10" xfId="0" applyFont="1" applyBorder="1" applyAlignment="1">
      <alignment horizontal="center" wrapText="1"/>
    </xf>
    <xf numFmtId="3" fontId="9" fillId="33" borderId="10" xfId="0" applyNumberFormat="1" applyFont="1" applyFill="1" applyBorder="1" applyAlignment="1">
      <alignment wrapText="1"/>
    </xf>
    <xf numFmtId="3" fontId="9" fillId="0" borderId="22" xfId="0" applyNumberFormat="1" applyFont="1" applyBorder="1" applyAlignment="1">
      <alignment wrapText="1"/>
    </xf>
    <xf numFmtId="0" fontId="9" fillId="0" borderId="20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3" fontId="9" fillId="0" borderId="20" xfId="0" applyNumberFormat="1" applyFont="1" applyBorder="1" applyAlignment="1">
      <alignment wrapText="1"/>
    </xf>
    <xf numFmtId="3" fontId="9" fillId="0" borderId="12" xfId="0" applyNumberFormat="1" applyFont="1" applyBorder="1" applyAlignment="1">
      <alignment wrapText="1"/>
    </xf>
    <xf numFmtId="3" fontId="9" fillId="0" borderId="14" xfId="0" applyNumberFormat="1" applyFont="1" applyBorder="1" applyAlignment="1">
      <alignment wrapText="1"/>
    </xf>
    <xf numFmtId="0" fontId="9" fillId="0" borderId="20" xfId="0" applyFont="1" applyBorder="1" applyAlignment="1">
      <alignment wrapText="1"/>
    </xf>
    <xf numFmtId="0" fontId="9" fillId="0" borderId="12" xfId="0" applyFont="1" applyBorder="1" applyAlignment="1">
      <alignment wrapText="1"/>
    </xf>
    <xf numFmtId="0" fontId="9" fillId="0" borderId="14" xfId="0" applyFont="1" applyBorder="1" applyAlignment="1">
      <alignment wrapText="1"/>
    </xf>
    <xf numFmtId="0" fontId="9" fillId="0" borderId="20" xfId="0" applyFont="1" applyBorder="1" applyAlignment="1">
      <alignment horizontal="right" wrapText="1"/>
    </xf>
    <xf numFmtId="0" fontId="9" fillId="0" borderId="12" xfId="0" applyFont="1" applyBorder="1" applyAlignment="1">
      <alignment horizontal="right" wrapText="1"/>
    </xf>
    <xf numFmtId="0" fontId="9" fillId="0" borderId="14" xfId="0" applyFont="1" applyBorder="1" applyAlignment="1">
      <alignment horizontal="right" wrapText="1"/>
    </xf>
    <xf numFmtId="0" fontId="8" fillId="34" borderId="23" xfId="0" applyFont="1" applyFill="1" applyBorder="1" applyAlignment="1">
      <alignment horizontal="center" wrapText="1"/>
    </xf>
    <xf numFmtId="0" fontId="8" fillId="34" borderId="24" xfId="0" applyFont="1" applyFill="1" applyBorder="1" applyAlignment="1">
      <alignment horizontal="center" wrapText="1"/>
    </xf>
    <xf numFmtId="0" fontId="9" fillId="0" borderId="24" xfId="0" applyFont="1" applyBorder="1" applyAlignment="1">
      <alignment horizontal="center" wrapText="1"/>
    </xf>
    <xf numFmtId="0" fontId="9" fillId="0" borderId="18" xfId="0" applyFont="1" applyBorder="1" applyAlignment="1">
      <alignment horizontal="center" wrapText="1"/>
    </xf>
    <xf numFmtId="0" fontId="14" fillId="0" borderId="0" xfId="0" applyFont="1" applyAlignment="1">
      <alignment wrapText="1"/>
    </xf>
    <xf numFmtId="0" fontId="15" fillId="0" borderId="0" xfId="0" applyFont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9" fillId="0" borderId="12" xfId="0" applyFont="1" applyBorder="1" applyAlignment="1">
      <alignment/>
    </xf>
    <xf numFmtId="0" fontId="9" fillId="0" borderId="14" xfId="0" applyFont="1" applyBorder="1" applyAlignment="1">
      <alignment/>
    </xf>
    <xf numFmtId="0" fontId="8" fillId="33" borderId="19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24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8" fillId="0" borderId="23" xfId="0" applyFont="1" applyBorder="1" applyAlignment="1">
      <alignment horizontal="center" wrapText="1"/>
    </xf>
    <xf numFmtId="0" fontId="8" fillId="0" borderId="24" xfId="0" applyFont="1" applyBorder="1" applyAlignment="1">
      <alignment horizontal="center" wrapText="1"/>
    </xf>
    <xf numFmtId="0" fontId="8" fillId="0" borderId="18" xfId="0" applyFont="1" applyBorder="1" applyAlignment="1">
      <alignment horizont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4"/>
  <sheetViews>
    <sheetView tabSelected="1" view="pageBreakPreview" zoomScale="60" zoomScalePageLayoutView="0" workbookViewId="0" topLeftCell="E58">
      <selection activeCell="A59" sqref="A59:M59"/>
    </sheetView>
  </sheetViews>
  <sheetFormatPr defaultColWidth="9.140625" defaultRowHeight="12.75"/>
  <cols>
    <col min="1" max="1" width="6.57421875" style="0" customWidth="1"/>
    <col min="2" max="2" width="11.57421875" style="0" customWidth="1"/>
    <col min="3" max="3" width="18.28125" style="0" customWidth="1"/>
    <col min="4" max="4" width="16.28125" style="0" customWidth="1"/>
    <col min="5" max="5" width="50.28125" style="0" customWidth="1"/>
    <col min="6" max="6" width="28.140625" style="0" customWidth="1"/>
    <col min="7" max="7" width="22.140625" style="0" customWidth="1"/>
    <col min="8" max="8" width="21.140625" style="0" customWidth="1"/>
    <col min="9" max="9" width="23.7109375" style="0" customWidth="1"/>
    <col min="10" max="10" width="17.00390625" style="0" customWidth="1"/>
    <col min="11" max="12" width="17.57421875" style="0" customWidth="1"/>
    <col min="13" max="13" width="17.140625" style="0" customWidth="1"/>
  </cols>
  <sheetData>
    <row r="1" spans="1:13" ht="84.75" customHeight="1">
      <c r="A1" s="1"/>
      <c r="B1" s="1"/>
      <c r="C1" s="1"/>
      <c r="D1" s="1"/>
      <c r="E1" s="1"/>
      <c r="F1" s="1"/>
      <c r="G1" s="1"/>
      <c r="H1" s="1"/>
      <c r="I1" s="1"/>
      <c r="J1" s="22"/>
      <c r="K1" s="23"/>
      <c r="L1" s="54" t="s">
        <v>51</v>
      </c>
      <c r="M1" s="55"/>
    </row>
    <row r="2" spans="1:13" ht="25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3"/>
      <c r="L2" s="3"/>
      <c r="M2" s="4"/>
    </row>
    <row r="3" spans="1:13" ht="36" customHeight="1">
      <c r="A3" s="56" t="s">
        <v>35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</row>
    <row r="4" spans="1:13" ht="14.2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33.75" customHeight="1">
      <c r="A5" s="60" t="s">
        <v>2</v>
      </c>
      <c r="B5" s="60" t="s">
        <v>0</v>
      </c>
      <c r="C5" s="60" t="s">
        <v>1</v>
      </c>
      <c r="D5" s="60" t="s">
        <v>19</v>
      </c>
      <c r="E5" s="60" t="s">
        <v>11</v>
      </c>
      <c r="F5" s="61" t="s">
        <v>3</v>
      </c>
      <c r="G5" s="60" t="s">
        <v>10</v>
      </c>
      <c r="H5" s="61" t="s">
        <v>18</v>
      </c>
      <c r="I5" s="61" t="s">
        <v>13</v>
      </c>
      <c r="J5" s="64" t="s">
        <v>41</v>
      </c>
      <c r="K5" s="64"/>
      <c r="L5" s="64"/>
      <c r="M5" s="65"/>
    </row>
    <row r="6" spans="1:13" ht="32.25" customHeight="1">
      <c r="A6" s="60"/>
      <c r="B6" s="60"/>
      <c r="C6" s="60"/>
      <c r="D6" s="60"/>
      <c r="E6" s="60"/>
      <c r="F6" s="62"/>
      <c r="G6" s="60"/>
      <c r="H6" s="62"/>
      <c r="I6" s="66"/>
      <c r="J6" s="60" t="s">
        <v>7</v>
      </c>
      <c r="K6" s="60" t="s">
        <v>21</v>
      </c>
      <c r="L6" s="60" t="s">
        <v>36</v>
      </c>
      <c r="M6" s="60" t="s">
        <v>37</v>
      </c>
    </row>
    <row r="7" spans="1:13" ht="96" customHeight="1">
      <c r="A7" s="60"/>
      <c r="B7" s="60"/>
      <c r="C7" s="60"/>
      <c r="D7" s="60"/>
      <c r="E7" s="60"/>
      <c r="F7" s="63"/>
      <c r="G7" s="60"/>
      <c r="H7" s="63"/>
      <c r="I7" s="67"/>
      <c r="J7" s="60"/>
      <c r="K7" s="60"/>
      <c r="L7" s="60"/>
      <c r="M7" s="60"/>
    </row>
    <row r="8" spans="1:13" ht="18.75" customHeight="1">
      <c r="A8" s="18">
        <v>1</v>
      </c>
      <c r="B8" s="18">
        <v>2</v>
      </c>
      <c r="C8" s="18">
        <v>3</v>
      </c>
      <c r="D8" s="18">
        <v>4</v>
      </c>
      <c r="E8" s="18">
        <v>5</v>
      </c>
      <c r="F8" s="18">
        <v>6</v>
      </c>
      <c r="G8" s="18">
        <v>7</v>
      </c>
      <c r="H8" s="18">
        <v>8</v>
      </c>
      <c r="I8" s="18">
        <v>9</v>
      </c>
      <c r="J8" s="18">
        <v>10</v>
      </c>
      <c r="K8" s="18">
        <v>11</v>
      </c>
      <c r="L8" s="18">
        <v>12</v>
      </c>
      <c r="M8" s="18">
        <v>13</v>
      </c>
    </row>
    <row r="9" spans="1:13" ht="30.75" customHeight="1">
      <c r="A9" s="50" t="s">
        <v>4</v>
      </c>
      <c r="B9" s="51"/>
      <c r="C9" s="51"/>
      <c r="D9" s="51"/>
      <c r="E9" s="51"/>
      <c r="F9" s="51"/>
      <c r="G9" s="51"/>
      <c r="H9" s="51"/>
      <c r="I9" s="51"/>
      <c r="J9" s="52"/>
      <c r="K9" s="52"/>
      <c r="L9" s="52"/>
      <c r="M9" s="53"/>
    </row>
    <row r="10" spans="1:13" ht="20.25">
      <c r="A10" s="44">
        <v>1</v>
      </c>
      <c r="B10" s="44">
        <v>600</v>
      </c>
      <c r="C10" s="44">
        <v>60016</v>
      </c>
      <c r="D10" s="44">
        <v>6050</v>
      </c>
      <c r="E10" s="44" t="s">
        <v>30</v>
      </c>
      <c r="F10" s="41" t="s">
        <v>6</v>
      </c>
      <c r="G10" s="38" t="s">
        <v>22</v>
      </c>
      <c r="H10" s="41">
        <v>8553799</v>
      </c>
      <c r="I10" s="25" t="s">
        <v>15</v>
      </c>
      <c r="J10" s="5">
        <f>J12+J13</f>
        <v>4450000</v>
      </c>
      <c r="K10" s="5"/>
      <c r="L10" s="5"/>
      <c r="M10" s="5"/>
    </row>
    <row r="11" spans="1:13" ht="20.25">
      <c r="A11" s="45"/>
      <c r="B11" s="45"/>
      <c r="C11" s="45"/>
      <c r="D11" s="45"/>
      <c r="E11" s="45"/>
      <c r="F11" s="42"/>
      <c r="G11" s="39"/>
      <c r="H11" s="42"/>
      <c r="I11" s="26" t="s">
        <v>16</v>
      </c>
      <c r="J11" s="7"/>
      <c r="K11" s="7"/>
      <c r="L11" s="7"/>
      <c r="M11" s="7"/>
    </row>
    <row r="12" spans="1:15" ht="60.75">
      <c r="A12" s="45"/>
      <c r="B12" s="45"/>
      <c r="C12" s="45"/>
      <c r="D12" s="45"/>
      <c r="E12" s="45"/>
      <c r="F12" s="42"/>
      <c r="G12" s="39"/>
      <c r="H12" s="42"/>
      <c r="I12" s="26" t="s">
        <v>9</v>
      </c>
      <c r="J12" s="9">
        <v>2244933</v>
      </c>
      <c r="K12" s="7"/>
      <c r="L12" s="7"/>
      <c r="M12" s="7"/>
      <c r="O12" s="31"/>
    </row>
    <row r="13" spans="1:13" ht="20.25">
      <c r="A13" s="46"/>
      <c r="B13" s="46"/>
      <c r="C13" s="46"/>
      <c r="D13" s="46"/>
      <c r="E13" s="46"/>
      <c r="F13" s="43"/>
      <c r="G13" s="40"/>
      <c r="H13" s="43"/>
      <c r="I13" s="27" t="s">
        <v>17</v>
      </c>
      <c r="J13" s="9">
        <v>2205067</v>
      </c>
      <c r="K13" s="9"/>
      <c r="L13" s="9"/>
      <c r="M13" s="9"/>
    </row>
    <row r="14" spans="1:13" ht="20.25">
      <c r="A14" s="6"/>
      <c r="B14" s="6"/>
      <c r="C14" s="6"/>
      <c r="D14" s="44">
        <v>6050</v>
      </c>
      <c r="E14" s="44" t="s">
        <v>24</v>
      </c>
      <c r="F14" s="41" t="s">
        <v>6</v>
      </c>
      <c r="G14" s="38" t="s">
        <v>33</v>
      </c>
      <c r="H14" s="41">
        <v>1682000</v>
      </c>
      <c r="I14" s="25" t="s">
        <v>15</v>
      </c>
      <c r="J14" s="5">
        <f>J15+J16</f>
        <v>1500000</v>
      </c>
      <c r="K14" s="5"/>
      <c r="L14" s="5"/>
      <c r="M14" s="5"/>
    </row>
    <row r="15" spans="1:13" ht="20.25">
      <c r="A15" s="6"/>
      <c r="B15" s="6"/>
      <c r="C15" s="6"/>
      <c r="D15" s="45"/>
      <c r="E15" s="45"/>
      <c r="F15" s="42"/>
      <c r="G15" s="39"/>
      <c r="H15" s="42"/>
      <c r="I15" s="26" t="s">
        <v>16</v>
      </c>
      <c r="J15" s="7">
        <v>530000</v>
      </c>
      <c r="K15" s="7"/>
      <c r="L15" s="7"/>
      <c r="M15" s="7"/>
    </row>
    <row r="16" spans="1:13" ht="60.75">
      <c r="A16" s="6"/>
      <c r="B16" s="6"/>
      <c r="C16" s="6"/>
      <c r="D16" s="45"/>
      <c r="E16" s="45"/>
      <c r="F16" s="42"/>
      <c r="G16" s="39"/>
      <c r="H16" s="42"/>
      <c r="I16" s="26" t="s">
        <v>9</v>
      </c>
      <c r="J16" s="7">
        <v>970000</v>
      </c>
      <c r="K16" s="7"/>
      <c r="L16" s="7"/>
      <c r="M16" s="7"/>
    </row>
    <row r="17" spans="1:13" ht="20.25">
      <c r="A17" s="8">
        <v>2</v>
      </c>
      <c r="B17" s="8">
        <v>600</v>
      </c>
      <c r="C17" s="8">
        <v>60016</v>
      </c>
      <c r="D17" s="46"/>
      <c r="E17" s="46"/>
      <c r="F17" s="43"/>
      <c r="G17" s="40"/>
      <c r="H17" s="43"/>
      <c r="I17" s="27" t="s">
        <v>17</v>
      </c>
      <c r="J17" s="9"/>
      <c r="K17" s="9"/>
      <c r="L17" s="9"/>
      <c r="M17" s="7"/>
    </row>
    <row r="18" spans="1:13" ht="20.25">
      <c r="A18" s="6"/>
      <c r="B18" s="6"/>
      <c r="C18" s="6"/>
      <c r="D18" s="44">
        <v>6300</v>
      </c>
      <c r="E18" s="44" t="s">
        <v>27</v>
      </c>
      <c r="F18" s="41" t="s">
        <v>28</v>
      </c>
      <c r="G18" s="38" t="s">
        <v>29</v>
      </c>
      <c r="H18" s="41">
        <v>4500000</v>
      </c>
      <c r="I18" s="25" t="s">
        <v>15</v>
      </c>
      <c r="J18" s="19">
        <f>J20</f>
        <v>2250000</v>
      </c>
      <c r="K18" s="5">
        <f>K19</f>
        <v>1770000</v>
      </c>
      <c r="L18" s="5">
        <f>L19</f>
        <v>3000</v>
      </c>
      <c r="M18" s="5"/>
    </row>
    <row r="19" spans="1:13" ht="20.25">
      <c r="A19" s="6"/>
      <c r="B19" s="6"/>
      <c r="C19" s="6"/>
      <c r="D19" s="45"/>
      <c r="E19" s="45"/>
      <c r="F19" s="42"/>
      <c r="G19" s="39"/>
      <c r="H19" s="42"/>
      <c r="I19" s="26" t="s">
        <v>16</v>
      </c>
      <c r="J19" s="16"/>
      <c r="K19" s="7">
        <v>1770000</v>
      </c>
      <c r="L19" s="7">
        <v>3000</v>
      </c>
      <c r="M19" s="7"/>
    </row>
    <row r="20" spans="1:13" ht="60.75">
      <c r="A20" s="6"/>
      <c r="B20" s="6"/>
      <c r="C20" s="6"/>
      <c r="D20" s="45"/>
      <c r="E20" s="45"/>
      <c r="F20" s="42"/>
      <c r="G20" s="39"/>
      <c r="H20" s="42"/>
      <c r="I20" s="26" t="s">
        <v>9</v>
      </c>
      <c r="J20" s="20">
        <v>2250000</v>
      </c>
      <c r="K20" s="7"/>
      <c r="L20" s="7"/>
      <c r="M20" s="7"/>
    </row>
    <row r="21" spans="1:13" ht="20.25">
      <c r="A21" s="8">
        <v>3</v>
      </c>
      <c r="B21" s="8">
        <v>600</v>
      </c>
      <c r="C21" s="8">
        <v>60016</v>
      </c>
      <c r="D21" s="46"/>
      <c r="E21" s="46"/>
      <c r="F21" s="43"/>
      <c r="G21" s="40"/>
      <c r="H21" s="43"/>
      <c r="I21" s="27" t="s">
        <v>17</v>
      </c>
      <c r="J21" s="17"/>
      <c r="K21" s="9"/>
      <c r="L21" s="9"/>
      <c r="M21" s="9"/>
    </row>
    <row r="22" spans="1:13" ht="20.25">
      <c r="A22" s="6"/>
      <c r="B22" s="6"/>
      <c r="C22" s="10"/>
      <c r="D22" s="44">
        <v>6050</v>
      </c>
      <c r="E22" s="44" t="s">
        <v>23</v>
      </c>
      <c r="F22" s="41" t="s">
        <v>6</v>
      </c>
      <c r="G22" s="38" t="s">
        <v>38</v>
      </c>
      <c r="H22" s="41">
        <f>K22+L22+M22</f>
        <v>6170000</v>
      </c>
      <c r="I22" s="25" t="s">
        <v>15</v>
      </c>
      <c r="J22" s="24"/>
      <c r="K22" s="5">
        <v>1000000</v>
      </c>
      <c r="L22" s="5">
        <v>1670000</v>
      </c>
      <c r="M22" s="5">
        <v>3500000</v>
      </c>
    </row>
    <row r="23" spans="1:13" ht="22.5" customHeight="1">
      <c r="A23" s="6"/>
      <c r="B23" s="6"/>
      <c r="C23" s="10"/>
      <c r="D23" s="45"/>
      <c r="E23" s="45"/>
      <c r="F23" s="42"/>
      <c r="G23" s="39"/>
      <c r="H23" s="42"/>
      <c r="I23" s="26" t="s">
        <v>16</v>
      </c>
      <c r="J23" s="16"/>
      <c r="K23" s="7">
        <v>1000000</v>
      </c>
      <c r="L23" s="7">
        <v>1670000</v>
      </c>
      <c r="M23" s="7">
        <v>3500000</v>
      </c>
    </row>
    <row r="24" spans="1:13" ht="65.25" customHeight="1">
      <c r="A24" s="6"/>
      <c r="B24" s="6"/>
      <c r="C24" s="10"/>
      <c r="D24" s="45"/>
      <c r="E24" s="45"/>
      <c r="F24" s="42"/>
      <c r="G24" s="39"/>
      <c r="H24" s="42"/>
      <c r="I24" s="26" t="s">
        <v>9</v>
      </c>
      <c r="J24" s="16"/>
      <c r="K24" s="7"/>
      <c r="L24" s="7"/>
      <c r="M24" s="7"/>
    </row>
    <row r="25" spans="1:13" ht="20.25">
      <c r="A25" s="8">
        <v>5</v>
      </c>
      <c r="B25" s="8">
        <v>600</v>
      </c>
      <c r="C25" s="11">
        <v>60016</v>
      </c>
      <c r="D25" s="46"/>
      <c r="E25" s="46"/>
      <c r="F25" s="43"/>
      <c r="G25" s="40"/>
      <c r="H25" s="43"/>
      <c r="I25" s="27" t="s">
        <v>17</v>
      </c>
      <c r="J25" s="17"/>
      <c r="K25" s="9"/>
      <c r="L25" s="9"/>
      <c r="M25" s="9"/>
    </row>
    <row r="26" spans="1:13" ht="20.25">
      <c r="A26" s="14"/>
      <c r="B26" s="14"/>
      <c r="C26" s="15"/>
      <c r="D26" s="44">
        <v>6050</v>
      </c>
      <c r="E26" s="44" t="s">
        <v>44</v>
      </c>
      <c r="F26" s="41" t="s">
        <v>6</v>
      </c>
      <c r="G26" s="38" t="s">
        <v>40</v>
      </c>
      <c r="H26" s="41">
        <v>1365000</v>
      </c>
      <c r="I26" s="25" t="s">
        <v>15</v>
      </c>
      <c r="J26" s="5">
        <f>J27+J28</f>
        <v>1300000</v>
      </c>
      <c r="K26" s="5"/>
      <c r="L26" s="5"/>
      <c r="M26" s="5"/>
    </row>
    <row r="27" spans="1:13" ht="20.25">
      <c r="A27" s="6"/>
      <c r="B27" s="6"/>
      <c r="C27" s="10"/>
      <c r="D27" s="45"/>
      <c r="E27" s="45"/>
      <c r="F27" s="42"/>
      <c r="G27" s="39"/>
      <c r="H27" s="42"/>
      <c r="I27" s="26" t="s">
        <v>16</v>
      </c>
      <c r="J27" s="7">
        <v>600000</v>
      </c>
      <c r="K27" s="7"/>
      <c r="L27" s="7"/>
      <c r="M27" s="7"/>
    </row>
    <row r="28" spans="1:13" ht="60.75">
      <c r="A28" s="6"/>
      <c r="B28" s="6"/>
      <c r="C28" s="10"/>
      <c r="D28" s="45"/>
      <c r="E28" s="45"/>
      <c r="F28" s="42"/>
      <c r="G28" s="39"/>
      <c r="H28" s="42"/>
      <c r="I28" s="26" t="s">
        <v>9</v>
      </c>
      <c r="J28" s="7">
        <v>700000</v>
      </c>
      <c r="K28" s="7"/>
      <c r="L28" s="7"/>
      <c r="M28" s="7"/>
    </row>
    <row r="29" spans="1:13" ht="20.25">
      <c r="A29" s="6">
        <v>6</v>
      </c>
      <c r="B29" s="8">
        <v>600</v>
      </c>
      <c r="C29" s="8">
        <v>60016</v>
      </c>
      <c r="D29" s="46"/>
      <c r="E29" s="46"/>
      <c r="F29" s="46"/>
      <c r="G29" s="40"/>
      <c r="H29" s="43"/>
      <c r="I29" s="27" t="s">
        <v>17</v>
      </c>
      <c r="J29" s="9"/>
      <c r="K29" s="9"/>
      <c r="L29" s="9"/>
      <c r="M29" s="9"/>
    </row>
    <row r="30" spans="1:13" ht="20.25">
      <c r="A30" s="14"/>
      <c r="B30" s="14"/>
      <c r="C30" s="15"/>
      <c r="D30" s="44">
        <v>6300</v>
      </c>
      <c r="E30" s="44" t="s">
        <v>32</v>
      </c>
      <c r="F30" s="41" t="s">
        <v>6</v>
      </c>
      <c r="G30" s="38" t="s">
        <v>31</v>
      </c>
      <c r="H30" s="41">
        <v>500000</v>
      </c>
      <c r="I30" s="25" t="s">
        <v>15</v>
      </c>
      <c r="J30" s="5">
        <f>J32</f>
        <v>470000</v>
      </c>
      <c r="K30" s="5"/>
      <c r="L30" s="5"/>
      <c r="M30" s="5"/>
    </row>
    <row r="31" spans="1:13" ht="20.25">
      <c r="A31" s="6"/>
      <c r="B31" s="6"/>
      <c r="C31" s="10"/>
      <c r="D31" s="45"/>
      <c r="E31" s="45"/>
      <c r="F31" s="42"/>
      <c r="G31" s="39"/>
      <c r="H31" s="42"/>
      <c r="I31" s="26" t="s">
        <v>16</v>
      </c>
      <c r="J31" s="7"/>
      <c r="K31" s="7"/>
      <c r="L31" s="7"/>
      <c r="M31" s="7"/>
    </row>
    <row r="32" spans="1:13" ht="60.75">
      <c r="A32" s="6"/>
      <c r="B32" s="6"/>
      <c r="C32" s="10"/>
      <c r="D32" s="45"/>
      <c r="E32" s="45"/>
      <c r="F32" s="42"/>
      <c r="G32" s="39"/>
      <c r="H32" s="42"/>
      <c r="I32" s="26" t="s">
        <v>9</v>
      </c>
      <c r="J32" s="7">
        <v>470000</v>
      </c>
      <c r="K32" s="7"/>
      <c r="L32" s="7"/>
      <c r="M32" s="7"/>
    </row>
    <row r="33" spans="1:13" ht="20.25">
      <c r="A33" s="6">
        <v>7</v>
      </c>
      <c r="B33" s="8">
        <v>600</v>
      </c>
      <c r="C33" s="8">
        <v>60016</v>
      </c>
      <c r="D33" s="46"/>
      <c r="E33" s="46"/>
      <c r="F33" s="46"/>
      <c r="G33" s="40"/>
      <c r="H33" s="43"/>
      <c r="I33" s="27" t="s">
        <v>17</v>
      </c>
      <c r="J33" s="9"/>
      <c r="K33" s="9"/>
      <c r="L33" s="9"/>
      <c r="M33" s="9"/>
    </row>
    <row r="34" spans="1:13" ht="20.25">
      <c r="A34" s="14"/>
      <c r="B34" s="14"/>
      <c r="C34" s="15"/>
      <c r="D34" s="44" t="s">
        <v>50</v>
      </c>
      <c r="E34" s="44" t="s">
        <v>34</v>
      </c>
      <c r="F34" s="41" t="s">
        <v>6</v>
      </c>
      <c r="G34" s="38" t="s">
        <v>31</v>
      </c>
      <c r="H34" s="41">
        <f>35050+J34</f>
        <v>2558509</v>
      </c>
      <c r="I34" s="25" t="s">
        <v>15</v>
      </c>
      <c r="J34" s="5">
        <f>J35+J37</f>
        <v>2523459</v>
      </c>
      <c r="K34" s="5"/>
      <c r="L34" s="5"/>
      <c r="M34" s="5"/>
    </row>
    <row r="35" spans="1:13" ht="20.25">
      <c r="A35" s="6"/>
      <c r="B35" s="6"/>
      <c r="C35" s="10"/>
      <c r="D35" s="45"/>
      <c r="E35" s="45"/>
      <c r="F35" s="42"/>
      <c r="G35" s="39"/>
      <c r="H35" s="42"/>
      <c r="I35" s="26" t="s">
        <v>16</v>
      </c>
      <c r="J35" s="7">
        <v>1100000</v>
      </c>
      <c r="K35" s="7"/>
      <c r="L35" s="7"/>
      <c r="M35" s="7"/>
    </row>
    <row r="36" spans="1:13" ht="60.75">
      <c r="A36" s="6"/>
      <c r="B36" s="6"/>
      <c r="C36" s="10"/>
      <c r="D36" s="45"/>
      <c r="E36" s="45"/>
      <c r="F36" s="42"/>
      <c r="G36" s="39"/>
      <c r="H36" s="42"/>
      <c r="I36" s="26" t="s">
        <v>9</v>
      </c>
      <c r="J36" s="7"/>
      <c r="K36" s="7"/>
      <c r="L36" s="7"/>
      <c r="M36" s="7"/>
    </row>
    <row r="37" spans="1:13" ht="20.25">
      <c r="A37" s="6">
        <v>8</v>
      </c>
      <c r="B37" s="8">
        <v>600</v>
      </c>
      <c r="C37" s="8">
        <v>60016</v>
      </c>
      <c r="D37" s="46"/>
      <c r="E37" s="46"/>
      <c r="F37" s="46"/>
      <c r="G37" s="40"/>
      <c r="H37" s="43"/>
      <c r="I37" s="27" t="s">
        <v>17</v>
      </c>
      <c r="J37" s="9">
        <v>1423459</v>
      </c>
      <c r="K37" s="9"/>
      <c r="L37" s="9"/>
      <c r="M37" s="9"/>
    </row>
    <row r="38" spans="1:13" ht="28.5" customHeight="1">
      <c r="A38" s="50" t="s">
        <v>49</v>
      </c>
      <c r="B38" s="51"/>
      <c r="C38" s="51"/>
      <c r="D38" s="51"/>
      <c r="E38" s="51"/>
      <c r="F38" s="51"/>
      <c r="G38" s="51"/>
      <c r="H38" s="51"/>
      <c r="I38" s="51"/>
      <c r="J38" s="52"/>
      <c r="K38" s="52"/>
      <c r="L38" s="52"/>
      <c r="M38" s="53"/>
    </row>
    <row r="39" spans="1:13" ht="20.25">
      <c r="A39" s="44">
        <v>9</v>
      </c>
      <c r="B39" s="44">
        <v>630</v>
      </c>
      <c r="C39" s="44">
        <v>63003</v>
      </c>
      <c r="D39" s="47" t="s">
        <v>47</v>
      </c>
      <c r="E39" s="44" t="s">
        <v>48</v>
      </c>
      <c r="F39" s="41" t="s">
        <v>6</v>
      </c>
      <c r="G39" s="38" t="s">
        <v>25</v>
      </c>
      <c r="H39" s="41">
        <v>112055.3</v>
      </c>
      <c r="I39" s="28" t="s">
        <v>15</v>
      </c>
      <c r="J39" s="5">
        <f>J40</f>
        <v>6040</v>
      </c>
      <c r="K39" s="5">
        <f>K40</f>
        <v>64806.88</v>
      </c>
      <c r="L39" s="5">
        <f>L40</f>
        <v>44209</v>
      </c>
      <c r="M39" s="5"/>
    </row>
    <row r="40" spans="1:13" ht="20.25">
      <c r="A40" s="45"/>
      <c r="B40" s="45"/>
      <c r="C40" s="45"/>
      <c r="D40" s="48"/>
      <c r="E40" s="45"/>
      <c r="F40" s="42"/>
      <c r="G40" s="39"/>
      <c r="H40" s="42"/>
      <c r="I40" s="29" t="s">
        <v>16</v>
      </c>
      <c r="J40" s="7">
        <v>6040</v>
      </c>
      <c r="K40" s="7">
        <v>64806.88</v>
      </c>
      <c r="L40" s="7">
        <v>44209</v>
      </c>
      <c r="M40" s="7"/>
    </row>
    <row r="41" spans="1:13" ht="60.75">
      <c r="A41" s="45"/>
      <c r="B41" s="45"/>
      <c r="C41" s="45"/>
      <c r="D41" s="48"/>
      <c r="E41" s="45"/>
      <c r="F41" s="42"/>
      <c r="G41" s="39"/>
      <c r="H41" s="42"/>
      <c r="I41" s="29" t="s">
        <v>9</v>
      </c>
      <c r="J41" s="7"/>
      <c r="K41" s="7"/>
      <c r="L41" s="7"/>
      <c r="M41" s="7"/>
    </row>
    <row r="42" spans="1:13" ht="20.25">
      <c r="A42" s="46"/>
      <c r="B42" s="46"/>
      <c r="C42" s="46"/>
      <c r="D42" s="49"/>
      <c r="E42" s="46"/>
      <c r="F42" s="43"/>
      <c r="G42" s="40"/>
      <c r="H42" s="43"/>
      <c r="I42" s="30" t="s">
        <v>17</v>
      </c>
      <c r="J42" s="9"/>
      <c r="K42" s="9"/>
      <c r="L42" s="9"/>
      <c r="M42" s="9"/>
    </row>
    <row r="43" spans="1:13" ht="20.25">
      <c r="A43" s="44">
        <v>4</v>
      </c>
      <c r="B43" s="6"/>
      <c r="C43" s="6"/>
      <c r="D43" s="47" t="s">
        <v>46</v>
      </c>
      <c r="E43" s="44" t="s">
        <v>45</v>
      </c>
      <c r="F43" s="41" t="s">
        <v>6</v>
      </c>
      <c r="G43" s="38" t="s">
        <v>39</v>
      </c>
      <c r="H43" s="41">
        <v>2583520</v>
      </c>
      <c r="I43" s="25" t="s">
        <v>15</v>
      </c>
      <c r="J43" s="5">
        <f>J45+J46</f>
        <v>2555000</v>
      </c>
      <c r="K43" s="5"/>
      <c r="L43" s="5"/>
      <c r="M43" s="5"/>
    </row>
    <row r="44" spans="1:13" ht="20.25">
      <c r="A44" s="45"/>
      <c r="B44" s="6"/>
      <c r="C44" s="6"/>
      <c r="D44" s="48"/>
      <c r="E44" s="45"/>
      <c r="F44" s="42"/>
      <c r="G44" s="39"/>
      <c r="H44" s="42"/>
      <c r="I44" s="26" t="s">
        <v>16</v>
      </c>
      <c r="J44" s="7"/>
      <c r="K44" s="7"/>
      <c r="L44" s="7"/>
      <c r="M44" s="7"/>
    </row>
    <row r="45" spans="1:13" ht="60.75">
      <c r="A45" s="45"/>
      <c r="B45" s="6"/>
      <c r="C45" s="6"/>
      <c r="D45" s="48"/>
      <c r="E45" s="45"/>
      <c r="F45" s="42"/>
      <c r="G45" s="39"/>
      <c r="H45" s="42"/>
      <c r="I45" s="26" t="s">
        <v>9</v>
      </c>
      <c r="J45" s="7">
        <v>390000</v>
      </c>
      <c r="K45" s="7"/>
      <c r="L45" s="7"/>
      <c r="M45" s="7"/>
    </row>
    <row r="46" spans="1:13" ht="20.25">
      <c r="A46" s="46"/>
      <c r="B46" s="8">
        <v>600</v>
      </c>
      <c r="C46" s="8">
        <v>63095</v>
      </c>
      <c r="D46" s="49"/>
      <c r="E46" s="46"/>
      <c r="F46" s="43"/>
      <c r="G46" s="40"/>
      <c r="H46" s="43"/>
      <c r="I46" s="27" t="s">
        <v>17</v>
      </c>
      <c r="J46" s="9">
        <v>2165000</v>
      </c>
      <c r="K46" s="9"/>
      <c r="L46" s="9"/>
      <c r="M46" s="9"/>
    </row>
    <row r="47" spans="1:13" ht="20.25">
      <c r="A47" s="11"/>
      <c r="B47" s="32"/>
      <c r="C47" s="32"/>
      <c r="D47" s="33"/>
      <c r="E47" s="32"/>
      <c r="F47" s="34"/>
      <c r="G47" s="35"/>
      <c r="H47" s="34"/>
      <c r="I47" s="36"/>
      <c r="J47" s="34"/>
      <c r="K47" s="34"/>
      <c r="L47" s="34"/>
      <c r="M47" s="37"/>
    </row>
    <row r="48" spans="1:13" ht="20.25">
      <c r="A48" s="11"/>
      <c r="B48" s="32"/>
      <c r="C48" s="32"/>
      <c r="D48" s="33"/>
      <c r="E48" s="32"/>
      <c r="F48" s="34"/>
      <c r="G48" s="35"/>
      <c r="H48" s="34"/>
      <c r="I48" s="36"/>
      <c r="J48" s="34"/>
      <c r="K48" s="34"/>
      <c r="L48" s="34"/>
      <c r="M48" s="37"/>
    </row>
    <row r="49" spans="1:13" ht="31.5" customHeight="1">
      <c r="A49" s="50" t="s">
        <v>8</v>
      </c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3"/>
    </row>
    <row r="50" spans="1:13" ht="20.25">
      <c r="A50" s="44">
        <v>10</v>
      </c>
      <c r="B50" s="44">
        <v>750</v>
      </c>
      <c r="C50" s="44">
        <v>75023</v>
      </c>
      <c r="D50" s="44">
        <v>6050</v>
      </c>
      <c r="E50" s="44" t="s">
        <v>20</v>
      </c>
      <c r="F50" s="41" t="s">
        <v>6</v>
      </c>
      <c r="G50" s="38" t="s">
        <v>25</v>
      </c>
      <c r="H50" s="41">
        <v>3150000</v>
      </c>
      <c r="I50" s="28" t="s">
        <v>15</v>
      </c>
      <c r="J50" s="5">
        <v>150000</v>
      </c>
      <c r="K50" s="5">
        <f>SUM(K51:K53)</f>
        <v>1000000</v>
      </c>
      <c r="L50" s="5">
        <f>SUM(L51:L53)</f>
        <v>2000000</v>
      </c>
      <c r="M50" s="5"/>
    </row>
    <row r="51" spans="1:13" ht="20.25">
      <c r="A51" s="45"/>
      <c r="B51" s="45"/>
      <c r="C51" s="45"/>
      <c r="D51" s="45"/>
      <c r="E51" s="45"/>
      <c r="F51" s="42"/>
      <c r="G51" s="39"/>
      <c r="H51" s="42"/>
      <c r="I51" s="29" t="s">
        <v>16</v>
      </c>
      <c r="J51" s="7">
        <v>150000</v>
      </c>
      <c r="K51" s="7">
        <v>1000000</v>
      </c>
      <c r="L51" s="7">
        <v>2000000</v>
      </c>
      <c r="M51" s="7"/>
    </row>
    <row r="52" spans="1:13" ht="60.75">
      <c r="A52" s="45"/>
      <c r="B52" s="45"/>
      <c r="C52" s="45"/>
      <c r="D52" s="45"/>
      <c r="E52" s="45"/>
      <c r="F52" s="42"/>
      <c r="G52" s="39"/>
      <c r="H52" s="42"/>
      <c r="I52" s="29" t="s">
        <v>9</v>
      </c>
      <c r="J52" s="7"/>
      <c r="K52" s="7"/>
      <c r="L52" s="7"/>
      <c r="M52" s="7"/>
    </row>
    <row r="53" spans="1:13" ht="20.25">
      <c r="A53" s="46"/>
      <c r="B53" s="46"/>
      <c r="C53" s="46"/>
      <c r="D53" s="46"/>
      <c r="E53" s="46"/>
      <c r="F53" s="43"/>
      <c r="G53" s="40"/>
      <c r="H53" s="43"/>
      <c r="I53" s="30" t="s">
        <v>17</v>
      </c>
      <c r="J53" s="9"/>
      <c r="K53" s="9"/>
      <c r="L53" s="9"/>
      <c r="M53" s="9"/>
    </row>
    <row r="54" spans="1:13" ht="30" customHeight="1">
      <c r="A54" s="50" t="s">
        <v>42</v>
      </c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3"/>
    </row>
    <row r="55" spans="1:13" ht="20.25">
      <c r="A55" s="44">
        <v>11</v>
      </c>
      <c r="B55" s="44">
        <v>900</v>
      </c>
      <c r="C55" s="44">
        <v>90015</v>
      </c>
      <c r="D55" s="44">
        <v>6050</v>
      </c>
      <c r="E55" s="44" t="s">
        <v>43</v>
      </c>
      <c r="F55" s="41" t="s">
        <v>6</v>
      </c>
      <c r="G55" s="38" t="s">
        <v>38</v>
      </c>
      <c r="H55" s="41">
        <f>K55+L55+M55</f>
        <v>900000</v>
      </c>
      <c r="I55" s="25" t="s">
        <v>15</v>
      </c>
      <c r="J55" s="5"/>
      <c r="K55" s="5">
        <v>100000</v>
      </c>
      <c r="L55" s="5">
        <v>300000</v>
      </c>
      <c r="M55" s="5">
        <v>500000</v>
      </c>
    </row>
    <row r="56" spans="1:13" ht="20.25">
      <c r="A56" s="45"/>
      <c r="B56" s="45"/>
      <c r="C56" s="45"/>
      <c r="D56" s="45"/>
      <c r="E56" s="45"/>
      <c r="F56" s="42"/>
      <c r="G56" s="39"/>
      <c r="H56" s="58"/>
      <c r="I56" s="26" t="s">
        <v>16</v>
      </c>
      <c r="J56" s="7"/>
      <c r="K56" s="7">
        <v>100000</v>
      </c>
      <c r="L56" s="7">
        <v>300000</v>
      </c>
      <c r="M56" s="7">
        <v>500000</v>
      </c>
    </row>
    <row r="57" spans="1:13" ht="60.75">
      <c r="A57" s="45"/>
      <c r="B57" s="45"/>
      <c r="C57" s="45"/>
      <c r="D57" s="45"/>
      <c r="E57" s="45"/>
      <c r="F57" s="42"/>
      <c r="G57" s="39"/>
      <c r="H57" s="58"/>
      <c r="I57" s="26" t="s">
        <v>9</v>
      </c>
      <c r="J57" s="7"/>
      <c r="K57" s="7"/>
      <c r="L57" s="7"/>
      <c r="M57" s="7"/>
    </row>
    <row r="58" spans="1:13" ht="20.25">
      <c r="A58" s="46"/>
      <c r="B58" s="46"/>
      <c r="C58" s="46"/>
      <c r="D58" s="46"/>
      <c r="E58" s="46"/>
      <c r="F58" s="43"/>
      <c r="G58" s="40"/>
      <c r="H58" s="59"/>
      <c r="I58" s="27" t="s">
        <v>17</v>
      </c>
      <c r="J58" s="9"/>
      <c r="K58" s="9"/>
      <c r="L58" s="9"/>
      <c r="M58" s="9"/>
    </row>
    <row r="59" spans="1:13" ht="31.5" customHeight="1">
      <c r="A59" s="50" t="s">
        <v>5</v>
      </c>
      <c r="B59" s="51"/>
      <c r="C59" s="51"/>
      <c r="D59" s="51"/>
      <c r="E59" s="51"/>
      <c r="F59" s="51"/>
      <c r="G59" s="51"/>
      <c r="H59" s="51"/>
      <c r="I59" s="51"/>
      <c r="J59" s="52"/>
      <c r="K59" s="52"/>
      <c r="L59" s="52"/>
      <c r="M59" s="53"/>
    </row>
    <row r="60" spans="1:13" ht="20.25">
      <c r="A60" s="44">
        <v>12</v>
      </c>
      <c r="B60" s="44">
        <v>926</v>
      </c>
      <c r="C60" s="44">
        <v>92601</v>
      </c>
      <c r="D60" s="44">
        <v>6050</v>
      </c>
      <c r="E60" s="44" t="s">
        <v>12</v>
      </c>
      <c r="F60" s="41" t="s">
        <v>6</v>
      </c>
      <c r="G60" s="38" t="s">
        <v>26</v>
      </c>
      <c r="H60" s="41">
        <f>22778904+500000</f>
        <v>23278904</v>
      </c>
      <c r="I60" s="25" t="s">
        <v>15</v>
      </c>
      <c r="J60" s="5">
        <v>500000</v>
      </c>
      <c r="K60" s="5"/>
      <c r="L60" s="5"/>
      <c r="M60" s="5"/>
    </row>
    <row r="61" spans="1:13" ht="20.25" customHeight="1">
      <c r="A61" s="45"/>
      <c r="B61" s="45"/>
      <c r="C61" s="45"/>
      <c r="D61" s="45"/>
      <c r="E61" s="45"/>
      <c r="F61" s="42"/>
      <c r="G61" s="39"/>
      <c r="H61" s="42"/>
      <c r="I61" s="26" t="s">
        <v>16</v>
      </c>
      <c r="J61" s="16"/>
      <c r="K61" s="7"/>
      <c r="L61" s="7"/>
      <c r="M61" s="7"/>
    </row>
    <row r="62" spans="1:13" ht="60.75" customHeight="1">
      <c r="A62" s="45"/>
      <c r="B62" s="45"/>
      <c r="C62" s="45"/>
      <c r="D62" s="45"/>
      <c r="E62" s="45"/>
      <c r="F62" s="42"/>
      <c r="G62" s="39"/>
      <c r="H62" s="42"/>
      <c r="I62" s="26" t="s">
        <v>9</v>
      </c>
      <c r="J62" s="16"/>
      <c r="K62" s="7"/>
      <c r="L62" s="7"/>
      <c r="M62" s="7"/>
    </row>
    <row r="63" spans="1:13" ht="22.5" customHeight="1">
      <c r="A63" s="46"/>
      <c r="B63" s="46"/>
      <c r="C63" s="46"/>
      <c r="D63" s="46"/>
      <c r="E63" s="46"/>
      <c r="F63" s="43"/>
      <c r="G63" s="40"/>
      <c r="H63" s="43"/>
      <c r="I63" s="27" t="s">
        <v>17</v>
      </c>
      <c r="J63" s="21">
        <v>500000</v>
      </c>
      <c r="K63" s="9"/>
      <c r="L63" s="9"/>
      <c r="M63" s="9"/>
    </row>
    <row r="64" spans="1:13" ht="29.25" customHeight="1">
      <c r="A64" s="68" t="s">
        <v>14</v>
      </c>
      <c r="B64" s="69"/>
      <c r="C64" s="69"/>
      <c r="D64" s="69"/>
      <c r="E64" s="70"/>
      <c r="F64" s="12"/>
      <c r="G64" s="12"/>
      <c r="H64" s="13">
        <f>SUM(H10:H63)</f>
        <v>55353787.3</v>
      </c>
      <c r="I64" s="13"/>
      <c r="J64" s="13">
        <f>J60+J50+J34+J30+J26+J22+J18+J14+J55+J10+J39+J43</f>
        <v>15704499</v>
      </c>
      <c r="K64" s="13">
        <f>K60+K50+K34+K30+K26+K22+K18+K14+K55+K10+K39+K43</f>
        <v>3934806.88</v>
      </c>
      <c r="L64" s="13">
        <f>L60+L50+L34+L30+L26+L22+L18+L14+L55+L10+L39+L43</f>
        <v>4017209</v>
      </c>
      <c r="M64" s="13">
        <f>M60+M50+M34+M30+M26+M22+M18+M14+M55+M10+M39+M43</f>
        <v>4000000</v>
      </c>
    </row>
    <row r="65" ht="30" customHeight="1"/>
  </sheetData>
  <sheetProtection/>
  <mergeCells count="98">
    <mergeCell ref="D18:D21"/>
    <mergeCell ref="F22:F25"/>
    <mergeCell ref="G22:G25"/>
    <mergeCell ref="E22:E25"/>
    <mergeCell ref="H60:H63"/>
    <mergeCell ref="F60:F63"/>
    <mergeCell ref="G60:G63"/>
    <mergeCell ref="A59:M59"/>
    <mergeCell ref="E18:E21"/>
    <mergeCell ref="D34:D37"/>
    <mergeCell ref="H22:H25"/>
    <mergeCell ref="H18:H21"/>
    <mergeCell ref="A54:M54"/>
    <mergeCell ref="G26:G29"/>
    <mergeCell ref="A64:E64"/>
    <mergeCell ref="A60:A63"/>
    <mergeCell ref="B60:B63"/>
    <mergeCell ref="C60:C63"/>
    <mergeCell ref="D60:D63"/>
    <mergeCell ref="E60:E63"/>
    <mergeCell ref="M6:M7"/>
    <mergeCell ref="J5:M5"/>
    <mergeCell ref="F26:F29"/>
    <mergeCell ref="G18:G21"/>
    <mergeCell ref="D22:D25"/>
    <mergeCell ref="K6:K7"/>
    <mergeCell ref="G14:G17"/>
    <mergeCell ref="J6:J7"/>
    <mergeCell ref="I5:I7"/>
    <mergeCell ref="F18:F21"/>
    <mergeCell ref="H5:H7"/>
    <mergeCell ref="E5:E7"/>
    <mergeCell ref="A5:A7"/>
    <mergeCell ref="D14:D17"/>
    <mergeCell ref="E14:E17"/>
    <mergeCell ref="F14:F17"/>
    <mergeCell ref="D5:D7"/>
    <mergeCell ref="H14:H17"/>
    <mergeCell ref="C5:C7"/>
    <mergeCell ref="B5:B7"/>
    <mergeCell ref="H30:H33"/>
    <mergeCell ref="D30:D33"/>
    <mergeCell ref="E30:E33"/>
    <mergeCell ref="F30:F33"/>
    <mergeCell ref="G30:G33"/>
    <mergeCell ref="D26:D29"/>
    <mergeCell ref="E26:E29"/>
    <mergeCell ref="H26:H29"/>
    <mergeCell ref="G5:G7"/>
    <mergeCell ref="F5:F7"/>
    <mergeCell ref="E34:E37"/>
    <mergeCell ref="F34:F37"/>
    <mergeCell ref="G34:G37"/>
    <mergeCell ref="G10:G13"/>
    <mergeCell ref="A9:M9"/>
    <mergeCell ref="L6:L7"/>
    <mergeCell ref="H10:H13"/>
    <mergeCell ref="A10:A13"/>
    <mergeCell ref="A49:M49"/>
    <mergeCell ref="A50:A53"/>
    <mergeCell ref="B50:B53"/>
    <mergeCell ref="C50:C53"/>
    <mergeCell ref="H55:H58"/>
    <mergeCell ref="D50:D53"/>
    <mergeCell ref="E50:E53"/>
    <mergeCell ref="F50:F53"/>
    <mergeCell ref="G50:G53"/>
    <mergeCell ref="H50:H53"/>
    <mergeCell ref="A55:A58"/>
    <mergeCell ref="B55:B58"/>
    <mergeCell ref="C55:C58"/>
    <mergeCell ref="D55:D58"/>
    <mergeCell ref="L1:M1"/>
    <mergeCell ref="E55:E58"/>
    <mergeCell ref="F55:F58"/>
    <mergeCell ref="G55:G58"/>
    <mergeCell ref="H34:H37"/>
    <mergeCell ref="A3:M3"/>
    <mergeCell ref="C39:C42"/>
    <mergeCell ref="D39:D42"/>
    <mergeCell ref="E39:E42"/>
    <mergeCell ref="F39:F42"/>
    <mergeCell ref="B10:B13"/>
    <mergeCell ref="C10:C13"/>
    <mergeCell ref="D10:D13"/>
    <mergeCell ref="E10:E13"/>
    <mergeCell ref="F10:F13"/>
    <mergeCell ref="A38:M38"/>
    <mergeCell ref="G39:G42"/>
    <mergeCell ref="H39:H42"/>
    <mergeCell ref="A43:A46"/>
    <mergeCell ref="D43:D46"/>
    <mergeCell ref="E43:E46"/>
    <mergeCell ref="F43:F46"/>
    <mergeCell ref="G43:G46"/>
    <mergeCell ref="H43:H46"/>
    <mergeCell ref="A39:A42"/>
    <mergeCell ref="B39:B42"/>
  </mergeCells>
  <printOptions horizontalCentered="1"/>
  <pageMargins left="0.7874015748031497" right="0.7874015748031497" top="0.984251968503937" bottom="0.984251968503937" header="0.5118110236220472" footer="0.5118110236220472"/>
  <pageSetup fitToHeight="2" horizontalDpi="600" verticalDpi="600" orientation="landscape" paperSize="9" scale="40" r:id="rId1"/>
  <rowBreaks count="1" manualBreakCount="1">
    <brk id="29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" sqref="G2:G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komp</cp:lastModifiedBy>
  <cp:lastPrinted>2010-05-31T12:22:04Z</cp:lastPrinted>
  <dcterms:created xsi:type="dcterms:W3CDTF">2005-11-08T19:04:57Z</dcterms:created>
  <dcterms:modified xsi:type="dcterms:W3CDTF">2010-05-31T12:22:08Z</dcterms:modified>
  <cp:category/>
  <cp:version/>
  <cp:contentType/>
  <cp:contentStatus/>
</cp:coreProperties>
</file>